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H17"/>
  <c r="G17"/>
  <c r="F17"/>
  <c r="F10"/>
  <c r="G8"/>
  <c r="J6"/>
  <c r="H6"/>
  <c r="G6"/>
  <c r="F6"/>
  <c r="F8"/>
  <c r="J7"/>
  <c r="G7"/>
  <c r="G15"/>
  <c r="J15"/>
  <c r="I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<sst xmlns="http://schemas.openxmlformats.org/spreadsheetml/2006/main" count="41" uniqueCount="38">
  <si>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</si>
  <si>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</si>
  <si>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</si>
  <si>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</si>
  <si>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</si>
  <si>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</si>
  <si>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</si>
  <si>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</si>
  <si>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</si>
  <si>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</si>
  <si>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</si>
  <si>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</si>
  <si>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</si>
  <si>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</si>
  <si>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</si>
  <si>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</si>
  <si>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</si>
  <si>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</si>
  <si>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</si>
  <si>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</si>
  <si>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</si>
  <si>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</si>
  <si>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</si>
  <si>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</si>
  <si>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</si>
  <si>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</si>
  <si>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</si>
  <si>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</si>
  <si>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</si>
  <si>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</si>
  <si>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Каша рассыпчатая с маслом</t>
  </si>
  <si>
    <t>Говядина в кисло-сладком соусе</t>
  </si>
  <si>
    <t>Компот из с/м вишней</t>
  </si>
  <si>
    <t>помидор  в нарезке</t>
  </si>
  <si>
    <t xml:space="preserve"> Хлеб писаревский</t>
  </si>
  <si>
    <t>Биточки</t>
  </si>
  <si>
    <t>Макароны отварные с маслом</t>
  </si>
  <si>
    <t>Компот из свежей груши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</si>
</sst>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 t="s">
        <v>31</v>
      </c>
      <c r="E4" s="15">
        <v>100</v>
      </c>
      <c r="F4" s="23">
        <v>37.200000000000003</v>
      </c>
      <c r="G4" s="15">
        <v>155</v>
      </c>
      <c r="H4" s="15">
        <v>15.3</v>
      </c>
      <c r="I4" s="15">
        <v>5.8</v>
      </c>
      <c r="J4" s="16">
        <v>9.9</v>
      </c>
    </row>
    <row r="5" spans="1:10">
      <c r="A5" s="7"/>
      <c r="B5" s="1" t="s">
        <v>12</v>
      </c>
      <c r="C5" s="2"/>
      <c r="D5" s="31" t="s">
        <v>32</v>
      </c>
      <c r="E5" s="17">
        <v>200</v>
      </c>
      <c r="F5" s="24">
        <v>7.07</v>
      </c>
      <c r="G5" s="17">
        <v>142</v>
      </c>
      <c r="H5" s="17">
        <v>0.6</v>
      </c>
      <c r="I5" s="17">
        <v>0</v>
      </c>
      <c r="J5" s="18">
        <v>46.6</v>
      </c>
    </row>
    <row r="6" spans="1:10">
      <c r="A6" s="7"/>
      <c r="B6" s="1" t="s">
        <v>23</v>
      </c>
      <c r="C6" s="2"/>
      <c r="D6" s="31" t="s">
        <v>34</v>
      </c>
      <c r="E6" s="32">
        <v>80</v>
      </c>
      <c r="F6" s="33">
        <f>0.0777*69</f>
        <v>5.3613</v>
      </c>
      <c r="G6" s="34">
        <f>228/0.1*0.08</f>
        <v>182.4</v>
      </c>
      <c r="H6" s="34">
        <f>8.6/0.1*0.08</f>
        <v>6.879999999999999</v>
      </c>
      <c r="I6" s="34">
        <v>0.35</v>
      </c>
      <c r="J6" s="34">
        <f>48.4/0.1*0.08</f>
        <v>38.72</v>
      </c>
    </row>
    <row r="7" spans="1:10">
      <c r="A7" s="7"/>
      <c r="B7" s="31" t="s">
        <v>18</v>
      </c>
      <c r="C7" s="2"/>
      <c r="D7" s="28" t="s">
        <v>30</v>
      </c>
      <c r="E7" s="32">
        <v>160</v>
      </c>
      <c r="F7" s="34">
        <v>7.28</v>
      </c>
      <c r="G7" s="17">
        <f>146/2+146+77</f>
        <v>296</v>
      </c>
      <c r="H7" s="35">
        <v>3.6</v>
      </c>
      <c r="I7" s="35">
        <v>6</v>
      </c>
      <c r="J7" s="35">
        <f>24.5/2+24.5</f>
        <v>36.75</v>
      </c>
    </row>
    <row r="8" spans="1:10" ht="15" thickBot="1">
      <c r="A8" s="8"/>
      <c r="B8" s="40" t="s">
        <v>15</v>
      </c>
      <c r="C8" s="9"/>
      <c r="D8" s="9" t="s">
        <v>33</v>
      </c>
      <c r="E8" s="32">
        <v>100</v>
      </c>
      <c r="F8" s="36">
        <f>0.107*80</f>
        <v>8.56</v>
      </c>
      <c r="G8" s="34">
        <f>19.8</f>
        <v>19.8</v>
      </c>
      <c r="H8" s="17">
        <v>0.48</v>
      </c>
      <c r="I8" s="17">
        <f>1.1/0.1*0.026</f>
        <v>0.28599999999999998</v>
      </c>
      <c r="J8" s="18">
        <v>4.8600000000000003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>
        <f>F12+F14+F15+F17+F19</f>
        <v>65.470016000000001</v>
      </c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2"/>
      <c r="F12" s="36"/>
      <c r="G12" s="34"/>
      <c r="H12" s="17"/>
      <c r="I12" s="17"/>
      <c r="J12" s="18"/>
    </row>
    <row r="13" spans="1:10">
      <c r="A13" s="7"/>
      <c r="B13" s="1" t="s">
        <v>16</v>
      </c>
      <c r="C13" s="2"/>
      <c r="D13" s="28"/>
      <c r="E13" s="17"/>
      <c r="F13" s="24"/>
      <c r="G13" s="17"/>
      <c r="H13" s="17"/>
      <c r="I13" s="17">
        <v>9.6999999999999993</v>
      </c>
      <c r="J13" s="18"/>
    </row>
    <row r="14" spans="1:10">
      <c r="A14" s="7"/>
      <c r="B14" s="1" t="s">
        <v>17</v>
      </c>
      <c r="C14" s="2"/>
      <c r="D14" s="31" t="s">
        <v>35</v>
      </c>
      <c r="E14" s="32">
        <v>90</v>
      </c>
      <c r="F14" s="34">
        <v>44.67</v>
      </c>
      <c r="G14" s="34">
        <v>307</v>
      </c>
      <c r="H14" s="35">
        <v>14.9</v>
      </c>
      <c r="I14" s="35">
        <v>21.2</v>
      </c>
      <c r="J14" s="35">
        <v>13.8</v>
      </c>
    </row>
    <row r="15" spans="1:10">
      <c r="A15" s="7"/>
      <c r="B15" s="1" t="s">
        <v>18</v>
      </c>
      <c r="C15" s="2"/>
      <c r="D15" s="28" t="s">
        <v>36</v>
      </c>
      <c r="E15" s="17">
        <v>160</v>
      </c>
      <c r="F15" s="34">
        <v>8.8800000000000008</v>
      </c>
      <c r="G15" s="17">
        <f>146/2+146+77</f>
        <v>296</v>
      </c>
      <c r="H15" s="35">
        <v>3.6</v>
      </c>
      <c r="I15" s="35">
        <v>6</v>
      </c>
      <c r="J15" s="35">
        <f>24.5/2+24.5</f>
        <v>36.75</v>
      </c>
    </row>
    <row r="16" spans="1:10">
      <c r="A16" s="7"/>
      <c r="B16" s="1" t="s">
        <v>19</v>
      </c>
      <c r="C16" s="2"/>
      <c r="D16" s="28"/>
      <c r="E16" s="17"/>
      <c r="F16" s="24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29</v>
      </c>
      <c r="E17" s="32">
        <v>55</v>
      </c>
      <c r="F17" s="33">
        <f>0.0552*53.08</f>
        <v>2.9300159999999997</v>
      </c>
      <c r="G17" s="34">
        <f>228/0.1*0.055</f>
        <v>125.4</v>
      </c>
      <c r="H17" s="34">
        <f>8.6/0.1*0.055</f>
        <v>4.7299999999999995</v>
      </c>
      <c r="I17" s="34">
        <v>0.35</v>
      </c>
      <c r="J17" s="34">
        <f>14.8/0.1*0.05</f>
        <v>7.4</v>
      </c>
    </row>
    <row r="18" spans="1:10">
      <c r="A18" s="7"/>
      <c r="B18" s="1" t="s">
        <v>21</v>
      </c>
      <c r="C18" s="2"/>
      <c r="D18" s="31"/>
      <c r="E18" s="32"/>
      <c r="F18" s="36"/>
      <c r="G18" s="34"/>
      <c r="H18" s="17"/>
      <c r="I18" s="17"/>
      <c r="J18" s="18">
        <v>0</v>
      </c>
    </row>
    <row r="19" spans="1:10" ht="15" thickBot="1">
      <c r="A19" s="7"/>
      <c r="B19" s="26" t="s">
        <v>28</v>
      </c>
      <c r="C19" s="26"/>
      <c r="D19" s="31" t="s">
        <v>37</v>
      </c>
      <c r="E19" s="17">
        <v>200</v>
      </c>
      <c r="F19" s="24">
        <v>8.99</v>
      </c>
      <c r="G19" s="17">
        <v>140</v>
      </c>
      <c r="H19" s="31">
        <v>0.2</v>
      </c>
      <c r="I19" s="31">
        <v>0</v>
      </c>
      <c r="J19" s="31">
        <v>35.6</v>
      </c>
    </row>
    <row r="20" spans="1:10" ht="15" thickBot="1">
      <c r="A20" s="8"/>
      <c r="B20" s="30" t="s">
        <v>20</v>
      </c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2021-09-14T11:16:53Z</dcterms:modified>
</cp:coreProperties>
</file>