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11" s="1"/>
  <c r="F9"/>
  <c r="J14"/>
  <c r="I14"/>
  <c r="H14"/>
  <c r="G14"/>
  <c r="J17"/>
  <c r="I17"/>
  <c r="H17"/>
  <c r="G17"/>
  <c r="F17"/>
  <c r="F12" s="1"/>
  <c r="G15"/>
  <c r="J9"/>
  <c r="G9"/>
  <c r="G5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<sst xmlns="http://schemas.openxmlformats.org/spreadsheetml/2006/main" count="45" uniqueCount="41">
  <si>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</si>
  <si>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</si>
  <si>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</si>
  <si>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</si>
  <si>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</si>
  <si>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</si>
  <si>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</si>
  <si>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</si>
  <si>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</si>
  <si>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</si>
  <si>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</si>
  <si>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</si>
  <si>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</si>
  <si>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</si>
  <si>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</si>
  <si>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</si>
  <si>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</si>
  <si>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</si>
  <si>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</si>
  <si>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</si>
  <si>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</si>
  <si>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</si>
  <si>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</si>
  <si>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</si>
  <si>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</si>
  <si>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</si>
  <si>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</si>
  <si>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</si>
  <si>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</si>
  <si>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</si>
  <si>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200/10</t>
  </si>
  <si>
    <t>10.5 </t>
  </si>
  <si>
    <t>Компот из с/м фрукт</t>
  </si>
  <si>
    <t>Каша кукурузная  вязка с маслом слив</t>
  </si>
  <si>
    <t>Печень по-строгановски</t>
  </si>
  <si>
    <t>Макароны с маслом</t>
  </si>
  <si>
    <t>150/10</t>
  </si>
  <si>
    <t>Компот из с/м вишни</t>
  </si>
  <si>
    <t>90/50</t>
  </si>
  <si>
    <t>Слойка с мясом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</si>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</sst>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4" sqref="I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44459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30"/>
      <c r="F4" s="34"/>
      <c r="G4" s="34"/>
      <c r="H4" s="34"/>
      <c r="I4" s="34"/>
      <c r="J4" s="34"/>
    </row>
    <row r="5" spans="1:10">
      <c r="A5" s="7"/>
      <c r="B5" s="1" t="s">
        <v>12</v>
      </c>
      <c r="C5" s="2"/>
      <c r="D5" s="29" t="s">
        <v>32</v>
      </c>
      <c r="E5" s="30">
        <v>200</v>
      </c>
      <c r="F5" s="29">
        <v>6.56</v>
      </c>
      <c r="G5" s="17">
        <f>88*2</f>
        <v>176</v>
      </c>
      <c r="H5" s="29">
        <v>0.6</v>
      </c>
      <c r="I5" s="29">
        <v>0</v>
      </c>
      <c r="J5" s="29">
        <v>43.8</v>
      </c>
    </row>
    <row r="6" spans="1:10">
      <c r="A6" s="7"/>
      <c r="B6" s="1" t="s">
        <v>23</v>
      </c>
      <c r="C6" s="2"/>
      <c r="D6" s="29" t="s">
        <v>29</v>
      </c>
      <c r="E6" s="30">
        <v>11</v>
      </c>
      <c r="F6" s="34">
        <f>0.0105*53.08</f>
        <v>0.55734000000000006</v>
      </c>
      <c r="G6" s="31">
        <v>86.58</v>
      </c>
      <c r="H6" s="31">
        <v>4.9000000000000004</v>
      </c>
      <c r="I6" s="31">
        <v>0.7</v>
      </c>
      <c r="J6" s="31">
        <v>25.2</v>
      </c>
    </row>
    <row r="7" spans="1:10">
      <c r="A7" s="7"/>
      <c r="B7" s="29" t="s">
        <v>18</v>
      </c>
      <c r="C7" s="2"/>
      <c r="D7" s="29" t="s">
        <v>33</v>
      </c>
      <c r="E7" s="30" t="s">
        <v>30</v>
      </c>
      <c r="F7" s="29">
        <v>10.09</v>
      </c>
      <c r="G7" s="30">
        <v>278.3</v>
      </c>
      <c r="H7" s="30">
        <v>4.41</v>
      </c>
      <c r="I7" s="29">
        <v>5.98</v>
      </c>
      <c r="J7" s="29">
        <v>33.6</v>
      </c>
    </row>
    <row r="8" spans="1:10" ht="15" thickBot="1">
      <c r="A8" s="8"/>
      <c r="B8" s="29" t="s">
        <v>23</v>
      </c>
      <c r="C8" s="9"/>
      <c r="D8" s="29" t="s">
        <v>39</v>
      </c>
      <c r="E8" s="30">
        <v>80</v>
      </c>
      <c r="F8" s="29">
        <v>16.670000000000002</v>
      </c>
      <c r="G8" s="31">
        <v>288.3</v>
      </c>
      <c r="H8" s="35" t="s">
        <v>31</v>
      </c>
      <c r="I8" s="17">
        <v>16.399999999999999</v>
      </c>
      <c r="J8" s="18">
        <v>24.4</v>
      </c>
    </row>
    <row r="9" spans="1:10">
      <c r="A9" s="4" t="s">
        <v>13</v>
      </c>
      <c r="B9" s="11" t="s">
        <v>20</v>
      </c>
      <c r="C9" s="6"/>
      <c r="D9" s="29" t="s">
        <v>40</v>
      </c>
      <c r="E9" s="30">
        <v>234</v>
      </c>
      <c r="F9" s="29">
        <f>0.234*135</f>
        <v>31.590000000000003</v>
      </c>
      <c r="G9" s="15">
        <f>42/0.1*0.232</f>
        <v>97.440000000000012</v>
      </c>
      <c r="H9" s="15">
        <v>0</v>
      </c>
      <c r="I9" s="15">
        <v>0</v>
      </c>
      <c r="J9" s="16">
        <f>9.8/0.1*0.232</f>
        <v>22.736000000000001</v>
      </c>
    </row>
    <row r="10" spans="1:10">
      <c r="A10" s="7"/>
      <c r="B10" s="2"/>
      <c r="C10" s="2"/>
      <c r="D10" s="29"/>
      <c r="E10" s="30"/>
      <c r="F10" s="29"/>
      <c r="G10" s="17"/>
      <c r="H10" s="17"/>
      <c r="I10" s="17"/>
      <c r="J10" s="18"/>
    </row>
    <row r="11" spans="1:10" ht="15" thickBot="1">
      <c r="A11" s="8"/>
      <c r="B11" s="9"/>
      <c r="C11" s="9"/>
      <c r="D11" s="27"/>
      <c r="E11" s="19"/>
      <c r="F11" s="24">
        <f>F5+F6+F7+F8+F9</f>
        <v>65.467340000000007</v>
      </c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0"/>
      <c r="F12" s="33">
        <f>F14+F15+F17+F18+F19</f>
        <v>65.472623999999996</v>
      </c>
      <c r="G12" s="31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34</v>
      </c>
      <c r="E14" s="30" t="s">
        <v>38</v>
      </c>
      <c r="F14" s="29">
        <v>46.72</v>
      </c>
      <c r="G14" s="31">
        <f>181.3/0.08*0.14</f>
        <v>317.27500000000003</v>
      </c>
      <c r="H14" s="32">
        <f>13.1/0.08*0.14</f>
        <v>22.925000000000001</v>
      </c>
      <c r="I14" s="32">
        <f>13.6/0.08*0.14</f>
        <v>23.8</v>
      </c>
      <c r="J14" s="32">
        <f>1.7/0.08*0.14</f>
        <v>2.9750000000000001</v>
      </c>
    </row>
    <row r="15" spans="1:10">
      <c r="A15" s="7"/>
      <c r="B15" s="1" t="s">
        <v>18</v>
      </c>
      <c r="C15" s="2"/>
      <c r="D15" s="26" t="s">
        <v>35</v>
      </c>
      <c r="E15" s="30" t="s">
        <v>36</v>
      </c>
      <c r="F15" s="31">
        <v>8.8800000000000008</v>
      </c>
      <c r="G15" s="17">
        <f>208+77</f>
        <v>285</v>
      </c>
      <c r="H15" s="32">
        <v>5</v>
      </c>
      <c r="I15" s="32">
        <v>5.3</v>
      </c>
      <c r="J15" s="32">
        <v>35</v>
      </c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29</v>
      </c>
      <c r="E17" s="30">
        <v>53</v>
      </c>
      <c r="F17" s="34">
        <f>0.0528*53.08</f>
        <v>2.8026239999999998</v>
      </c>
      <c r="G17" s="31">
        <f>233.1/0.1*0.053</f>
        <v>123.54299999999999</v>
      </c>
      <c r="H17" s="31">
        <f>7.4/0.1*0.053</f>
        <v>3.9219999999999997</v>
      </c>
      <c r="I17" s="31">
        <f>1.1/0.1*0.053</f>
        <v>0.58299999999999996</v>
      </c>
      <c r="J17" s="31">
        <f>48.4/0.1*0.053</f>
        <v>25.651999999999997</v>
      </c>
    </row>
    <row r="18" spans="1:10">
      <c r="A18" s="7"/>
      <c r="B18" s="1" t="s">
        <v>21</v>
      </c>
      <c r="C18" s="2"/>
      <c r="D18" s="29"/>
      <c r="E18" s="30"/>
      <c r="F18" s="34"/>
      <c r="G18" s="31"/>
      <c r="H18" s="17"/>
      <c r="I18" s="17"/>
      <c r="J18" s="18"/>
    </row>
    <row r="19" spans="1:10" ht="15" thickBot="1">
      <c r="A19" s="7"/>
      <c r="B19" s="25" t="s">
        <v>28</v>
      </c>
      <c r="C19" s="25"/>
      <c r="D19" s="29" t="s">
        <v>37</v>
      </c>
      <c r="E19" s="30">
        <v>200</v>
      </c>
      <c r="F19" s="29">
        <v>7.07</v>
      </c>
      <c r="G19" s="17">
        <v>142</v>
      </c>
      <c r="H19" s="29">
        <v>0.6</v>
      </c>
      <c r="I19" s="29">
        <v>0</v>
      </c>
      <c r="J19" s="29">
        <v>21</v>
      </c>
    </row>
    <row r="20" spans="1:10" ht="1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2021-09-20T01:12:59Z</dcterms:modified>
</cp:coreProperties>
</file>