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H18"/>
  <c r="G18"/>
  <c r="I18"/>
  <c r="F18"/>
  <c r="J19"/>
  <c r="G14"/>
  <c r="J10"/>
  <c r="F8"/>
  <c r="F11" s="1"/>
  <c r="F10"/>
  <c r="J8"/>
  <c r="I8"/>
  <c r="G8"/>
  <c r="G7"/>
  <c r="F17" l="1"/>
  <c r="J17"/>
  <c r="I17"/>
  <c r="H17"/>
  <c r="G17"/>
  <c r="F12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<sst xmlns="http://schemas.openxmlformats.org/spreadsheetml/2006/main" count="46" uniqueCount="41">
  <si>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</si>
  <si>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</si>
  <si>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</si>
  <si>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</si>
  <si>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</si>
  <si>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</si>
  <si>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</si>
  <si>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</si>
  <si>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</si>
  <si>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</si>
  <si>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</si>
  <si>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</si>
  <si>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</si>
  <si>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</si>
  <si>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</si>
  <si>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</si>
  <si>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</si>
  <si>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</si>
  <si>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</si>
  <si>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</si>
  <si>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</si>
  <si>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</si>
  <si>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</si>
  <si>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</si>
  <si>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</si>
  <si>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</si>
  <si>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</si>
  <si>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</si>
  <si>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</si>
  <si>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</si>
  <si>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10.5 </t>
  </si>
  <si>
    <t>150/10</t>
  </si>
  <si>
    <t xml:space="preserve"> Хлеб писаревский</t>
  </si>
  <si>
    <t>Чай байховый черный  с сахаром</t>
  </si>
  <si>
    <t>Макароны отварные с маслом</t>
  </si>
  <si>
    <t>Помидор в нареке</t>
  </si>
  <si>
    <t>100/30</t>
  </si>
  <si>
    <t>Котлеты из говядины</t>
  </si>
  <si>
    <t>Плов   по-убекски</t>
  </si>
  <si>
    <t>150/70</t>
  </si>
  <si>
    <t>Компот из с/м сливы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</si>
</sst>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44467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 t="s">
        <v>37</v>
      </c>
      <c r="E4" s="28" t="s">
        <v>36</v>
      </c>
      <c r="F4" s="32">
        <v>48.48</v>
      </c>
      <c r="G4" s="32">
        <v>418</v>
      </c>
      <c r="H4" s="32">
        <v>28.2</v>
      </c>
      <c r="I4" s="32">
        <v>23.8</v>
      </c>
      <c r="J4" s="32">
        <v>22.8</v>
      </c>
    </row>
    <row r="5" spans="1:10">
      <c r="A5" s="7"/>
      <c r="B5" s="1" t="s">
        <v>12</v>
      </c>
      <c r="C5" s="2"/>
      <c r="D5" s="27" t="s">
        <v>33</v>
      </c>
      <c r="E5" s="28">
        <v>200</v>
      </c>
      <c r="F5" s="27">
        <v>1.35</v>
      </c>
      <c r="G5" s="15">
        <v>26.4</v>
      </c>
      <c r="H5" s="27">
        <v>0.2</v>
      </c>
      <c r="I5" s="27">
        <v>0</v>
      </c>
      <c r="J5" s="27">
        <v>6.4</v>
      </c>
    </row>
    <row r="6" spans="1:10">
      <c r="A6" s="7"/>
      <c r="B6" s="1" t="s">
        <v>23</v>
      </c>
      <c r="C6" s="2"/>
      <c r="D6" s="27"/>
      <c r="E6" s="28"/>
      <c r="F6" s="32"/>
      <c r="G6" s="29"/>
      <c r="H6" s="29"/>
      <c r="I6" s="29"/>
      <c r="J6" s="29"/>
    </row>
    <row r="7" spans="1:10">
      <c r="A7" s="7"/>
      <c r="B7" s="27" t="s">
        <v>18</v>
      </c>
      <c r="C7" s="2"/>
      <c r="D7" s="27" t="s">
        <v>34</v>
      </c>
      <c r="E7" s="28" t="s">
        <v>31</v>
      </c>
      <c r="F7" s="27">
        <v>8.8800000000000008</v>
      </c>
      <c r="G7" s="15">
        <f>208+77</f>
        <v>285</v>
      </c>
      <c r="H7" s="27">
        <v>5</v>
      </c>
      <c r="I7" s="27">
        <v>5.3</v>
      </c>
      <c r="J7" s="27">
        <v>35</v>
      </c>
    </row>
    <row r="8" spans="1:10" ht="15" thickBot="1">
      <c r="A8" s="8"/>
      <c r="B8" s="27" t="s">
        <v>24</v>
      </c>
      <c r="C8" s="9"/>
      <c r="D8" s="27" t="s">
        <v>29</v>
      </c>
      <c r="E8" s="28">
        <v>29</v>
      </c>
      <c r="F8" s="32">
        <f>0.0294*53.08</f>
        <v>1.5605519999999999</v>
      </c>
      <c r="G8" s="29">
        <f>233.1/0.1*0.03</f>
        <v>69.929999999999993</v>
      </c>
      <c r="H8" s="33" t="s">
        <v>30</v>
      </c>
      <c r="I8" s="29">
        <f>1.1/0.1*0.03</f>
        <v>0.32999999999999996</v>
      </c>
      <c r="J8" s="29">
        <f>48.4/0.1*0.03</f>
        <v>14.519999999999998</v>
      </c>
    </row>
    <row r="9" spans="1:10">
      <c r="A9" s="4" t="s">
        <v>13</v>
      </c>
      <c r="B9" s="11" t="s">
        <v>20</v>
      </c>
      <c r="C9" s="6"/>
      <c r="D9" s="27"/>
      <c r="E9" s="28"/>
      <c r="F9" s="27"/>
      <c r="G9" s="15"/>
      <c r="H9" s="15"/>
      <c r="I9" s="15"/>
      <c r="J9" s="16"/>
    </row>
    <row r="10" spans="1:10">
      <c r="A10" s="7"/>
      <c r="B10" s="37" t="s">
        <v>15</v>
      </c>
      <c r="C10" s="2"/>
      <c r="D10" s="27" t="s">
        <v>35</v>
      </c>
      <c r="E10" s="28">
        <v>70</v>
      </c>
      <c r="F10" s="27">
        <f>0.09*80</f>
        <v>7.1999999999999993</v>
      </c>
      <c r="G10" s="15">
        <v>16.100000000000001</v>
      </c>
      <c r="H10" s="15">
        <v>0</v>
      </c>
      <c r="I10" s="15">
        <v>0</v>
      </c>
      <c r="J10" s="16">
        <f>3.5</f>
        <v>3.5</v>
      </c>
    </row>
    <row r="11" spans="1:10" ht="15" thickBot="1">
      <c r="A11" s="8"/>
      <c r="B11" s="9"/>
      <c r="C11" s="9"/>
      <c r="D11" s="25"/>
      <c r="E11" s="17"/>
      <c r="F11" s="22">
        <f>F5+F7+F8+F9+F10+F4</f>
        <v>67.470551999999998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/>
      <c r="D12" s="9"/>
      <c r="E12" s="28"/>
      <c r="F12" s="31">
        <f>F14+F15+F17+F18+F19</f>
        <v>65.468400000000003</v>
      </c>
      <c r="G12" s="29"/>
      <c r="H12" s="15"/>
      <c r="I12" s="15"/>
      <c r="J12" s="16"/>
    </row>
    <row r="13" spans="1:10">
      <c r="A13" s="7"/>
      <c r="B13" s="1" t="s">
        <v>16</v>
      </c>
      <c r="C13" s="2"/>
      <c r="D13" s="24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7" t="s">
        <v>38</v>
      </c>
      <c r="E14" s="28" t="s">
        <v>39</v>
      </c>
      <c r="F14" s="27">
        <v>56.78</v>
      </c>
      <c r="G14" s="29">
        <f>341.9*0.22/0.2</f>
        <v>376.08999999999992</v>
      </c>
      <c r="H14" s="30">
        <v>15.5</v>
      </c>
      <c r="I14" s="30">
        <v>13.2</v>
      </c>
      <c r="J14" s="30">
        <v>40.299999999999997</v>
      </c>
    </row>
    <row r="15" spans="1:10">
      <c r="A15" s="7"/>
      <c r="B15" s="1" t="s">
        <v>18</v>
      </c>
      <c r="C15" s="2"/>
      <c r="D15" s="24"/>
      <c r="E15" s="28"/>
      <c r="F15" s="29"/>
      <c r="G15" s="15"/>
      <c r="H15" s="30"/>
      <c r="I15" s="30"/>
      <c r="J15" s="30"/>
    </row>
    <row r="16" spans="1:10">
      <c r="A16" s="7"/>
      <c r="B16" s="1" t="s">
        <v>19</v>
      </c>
      <c r="C16" s="2"/>
      <c r="D16" s="24"/>
      <c r="E16" s="15"/>
      <c r="F16" s="21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 t="s">
        <v>29</v>
      </c>
      <c r="E17" s="28">
        <v>30</v>
      </c>
      <c r="F17" s="32">
        <f>0.03*53.08</f>
        <v>1.5923999999999998</v>
      </c>
      <c r="G17" s="29">
        <f>233.1/0.1*0.03</f>
        <v>69.929999999999993</v>
      </c>
      <c r="H17" s="29">
        <f>7.4/0.1*0.03</f>
        <v>2.2199999999999998</v>
      </c>
      <c r="I17" s="29">
        <f>1.1/0.1*0.03</f>
        <v>0.32999999999999996</v>
      </c>
      <c r="J17" s="29">
        <f>48.4/0.1*0.03</f>
        <v>14.519999999999998</v>
      </c>
    </row>
    <row r="18" spans="1:10">
      <c r="A18" s="7"/>
      <c r="B18" s="1" t="s">
        <v>21</v>
      </c>
      <c r="C18" s="2"/>
      <c r="D18" s="27" t="s">
        <v>32</v>
      </c>
      <c r="E18" s="28">
        <v>24</v>
      </c>
      <c r="F18" s="32">
        <f>0.024*69</f>
        <v>1.6560000000000001</v>
      </c>
      <c r="G18" s="29">
        <f>253.1/0.1*0.024</f>
        <v>60.744</v>
      </c>
      <c r="H18" s="29">
        <f>8.4/0.1*0.024</f>
        <v>2.016</v>
      </c>
      <c r="I18" s="29">
        <f>1.1/0.1*0.03</f>
        <v>0.32999999999999996</v>
      </c>
      <c r="J18" s="29">
        <f>8.4/0.1*0.024</f>
        <v>2.016</v>
      </c>
    </row>
    <row r="19" spans="1:10" ht="15" thickBot="1">
      <c r="A19" s="7"/>
      <c r="B19" s="23" t="s">
        <v>28</v>
      </c>
      <c r="C19" s="23"/>
      <c r="D19" s="27" t="s">
        <v>40</v>
      </c>
      <c r="E19" s="28">
        <v>200</v>
      </c>
      <c r="F19" s="27">
        <v>5.44</v>
      </c>
      <c r="G19" s="15">
        <v>140</v>
      </c>
      <c r="H19" s="27">
        <v>0.6</v>
      </c>
      <c r="I19" s="27">
        <v>0</v>
      </c>
      <c r="J19" s="27">
        <f>17.9*2</f>
        <v>35.799999999999997</v>
      </c>
    </row>
    <row r="20" spans="1:10" ht="15" thickBot="1">
      <c r="A20" s="8"/>
      <c r="B20" s="26" t="s">
        <v>20</v>
      </c>
      <c r="C20" s="9"/>
      <c r="D20" s="25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2021-09-28T02:49:04Z</dcterms:modified>
</cp:coreProperties>
</file>